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12405" activeTab="3"/>
  </bookViews>
  <sheets>
    <sheet name="2006-2007 Bajnokság" sheetId="1" r:id="rId1"/>
    <sheet name="MagyarKupa" sheetId="2" r:id="rId2"/>
    <sheet name="EUROLIGA Brescia" sheetId="3" r:id="rId3"/>
    <sheet name="EUROLIGA" sheetId="4" r:id="rId4"/>
  </sheets>
  <definedNames>
    <definedName name="_xlnm._FilterDatabase" localSheetId="2" hidden="1">'EUROLIGA Brescia'!$A$7:$G$19</definedName>
  </definedNames>
  <calcPr fullCalcOnLoad="1"/>
</workbook>
</file>

<file path=xl/sharedStrings.xml><?xml version="1.0" encoding="utf-8"?>
<sst xmlns="http://schemas.openxmlformats.org/spreadsheetml/2006/main" count="164" uniqueCount="69">
  <si>
    <t>TEVA-VasasPlaket</t>
  </si>
  <si>
    <t>Bayer Uerdingen (német)</t>
  </si>
  <si>
    <t xml:space="preserve">Brescia (olasz) </t>
  </si>
  <si>
    <t>Mariupol (ukrán)</t>
  </si>
  <si>
    <t>Varga Dénes</t>
  </si>
  <si>
    <t>Varga Dániel</t>
  </si>
  <si>
    <t>Hosnyánszky Norbert</t>
  </si>
  <si>
    <t>Tóth Márton</t>
  </si>
  <si>
    <t>Kincses Attila</t>
  </si>
  <si>
    <t>Kuncz Tamás</t>
  </si>
  <si>
    <t>Steinmetz Ádám</t>
  </si>
  <si>
    <t>Mátyás Zoltán</t>
  </si>
  <si>
    <t>Kovács Róbert</t>
  </si>
  <si>
    <t>Nice (francia)</t>
  </si>
  <si>
    <t>Galatasaray (török)</t>
  </si>
  <si>
    <t>TEVA-VasasPlaket összesen</t>
  </si>
  <si>
    <t>Gól összesen</t>
  </si>
  <si>
    <t>Góllövőink</t>
  </si>
  <si>
    <t>EUROLIGA, FÉRFIAK, 2. SELEJTEZŐKÖR</t>
  </si>
  <si>
    <t>G-CSOPORT Brescia</t>
  </si>
  <si>
    <t>Steinmetz Barnabás Dr.</t>
  </si>
  <si>
    <t>Szolnoki Főiskola VSC</t>
  </si>
  <si>
    <t>1. forduló</t>
  </si>
  <si>
    <t>Összesen</t>
  </si>
  <si>
    <t>Kelemen Zoltán</t>
  </si>
  <si>
    <t>2. forduló</t>
  </si>
  <si>
    <t>3. forduló</t>
  </si>
  <si>
    <t>Heinrich Dávid</t>
  </si>
  <si>
    <t>LEGRAND-SZENTESI VK</t>
  </si>
  <si>
    <t>Szeged-Beton</t>
  </si>
  <si>
    <t>TEVA-VasasPlaket </t>
  </si>
  <si>
    <t>Otthon</t>
  </si>
  <si>
    <t>Idegenben</t>
  </si>
  <si>
    <t>Férfi vízilabda Magyar Kupa, döntő</t>
  </si>
  <si>
    <t>Domino-BHSE</t>
  </si>
  <si>
    <t>Férfi vízilabda Magyar Kupa, elődöntő</t>
  </si>
  <si>
    <t>Brendon-Fenstherm-ZF-Eger</t>
  </si>
  <si>
    <t>Férfi vízilabda Magyar Kupa, negyeddöntő, visszavágó</t>
  </si>
  <si>
    <t>SZEGED-BETON VE</t>
  </si>
  <si>
    <t>Férfi vízilabda Magyar Kupa, negyeddöntő, első mérkőzés</t>
  </si>
  <si>
    <t>Csoportmérkőzés - Pécs "A" csoport</t>
  </si>
  <si>
    <t>Békéscsaba</t>
  </si>
  <si>
    <t>PVSK</t>
  </si>
  <si>
    <t>Szentes</t>
  </si>
  <si>
    <t>1. negyed</t>
  </si>
  <si>
    <t>2. negyed</t>
  </si>
  <si>
    <t>3. negyed</t>
  </si>
  <si>
    <t>4. negyed</t>
  </si>
  <si>
    <t>4. forduló</t>
  </si>
  <si>
    <t>DOMINO-BHSE</t>
  </si>
  <si>
    <t>5. forduló</t>
  </si>
  <si>
    <t>BVSC</t>
  </si>
  <si>
    <t>Shturm 2002 Chehov (RUS)</t>
  </si>
  <si>
    <t>Brescia</t>
  </si>
  <si>
    <t>6. forduló</t>
  </si>
  <si>
    <t>Pro Recco (ITA)</t>
  </si>
  <si>
    <t>Brendon Eger (HUN)</t>
  </si>
  <si>
    <t>Takács Bálint</t>
  </si>
  <si>
    <t>Brendon ZF Eger</t>
  </si>
  <si>
    <t>7. forduló</t>
  </si>
  <si>
    <t>UTE-Óbuda-Újlak</t>
  </si>
  <si>
    <t>8. forduló</t>
  </si>
  <si>
    <t>OSC-OPUS VIA</t>
  </si>
  <si>
    <t>Steinmetz Ádám Dr.</t>
  </si>
  <si>
    <t>Fülöp Bence</t>
  </si>
  <si>
    <t xml:space="preserve">NEPTUN VSC </t>
  </si>
  <si>
    <t>9. forduló</t>
  </si>
  <si>
    <t>10. forduló</t>
  </si>
  <si>
    <t>11. forduló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</si>
</sst>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2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53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8.5"/>
      <name val="Arial"/>
      <family val="0"/>
    </font>
    <font>
      <i/>
      <sz val="10"/>
      <name val="Arial"/>
      <family val="2"/>
    </font>
    <font>
      <sz val="8"/>
      <color indexed="8"/>
      <name val="Verdana"/>
      <family val="2"/>
    </font>
    <font>
      <i/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10"/>
      <name val="Arial"/>
      <family val="2"/>
    </font>
    <font>
      <sz val="12"/>
      <name val="Arial"/>
      <family val="0"/>
    </font>
    <font>
      <sz val="9.25"/>
      <name val="Arial"/>
      <family val="2"/>
    </font>
    <font>
      <sz val="8.25"/>
      <name val="Arial"/>
      <family val="2"/>
    </font>
    <font>
      <sz val="10.25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8" fillId="3" borderId="0" xfId="0" applyFont="1" applyFill="1" applyAlignment="1">
      <alignment horizontal="center"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0" fontId="8" fillId="3" borderId="0" xfId="0" applyFont="1" applyFill="1" applyAlignment="1">
      <alignment/>
    </xf>
    <xf numFmtId="0" fontId="7" fillId="4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0" fillId="4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ont="1" applyFill="1" applyAlignment="1">
      <alignment textRotation="90"/>
    </xf>
    <xf numFmtId="0" fontId="9" fillId="0" borderId="0" xfId="0" applyFont="1" applyAlignment="1">
      <alignment/>
    </xf>
    <xf numFmtId="0" fontId="9" fillId="5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4" borderId="0" xfId="0" applyFont="1" applyFill="1" applyAlignment="1">
      <alignment horizontal="center"/>
    </xf>
    <xf numFmtId="0" fontId="0" fillId="4" borderId="0" xfId="0" applyFont="1" applyFill="1" applyAlignment="1">
      <alignment textRotation="90"/>
    </xf>
    <xf numFmtId="0" fontId="9" fillId="4" borderId="0" xfId="0" applyFont="1" applyFill="1" applyAlignment="1">
      <alignment textRotation="90" wrapText="1"/>
    </xf>
    <xf numFmtId="0" fontId="0" fillId="4" borderId="0" xfId="0" applyFont="1" applyFill="1" applyAlignment="1">
      <alignment horizontal="center" vertical="center"/>
    </xf>
    <xf numFmtId="0" fontId="0" fillId="5" borderId="0" xfId="0" applyFont="1" applyFill="1" applyAlignment="1">
      <alignment vertical="center"/>
    </xf>
    <xf numFmtId="0" fontId="0" fillId="0" borderId="0" xfId="0" applyBorder="1" applyAlignment="1">
      <alignment/>
    </xf>
    <xf numFmtId="0" fontId="0" fillId="4" borderId="0" xfId="0" applyFont="1" applyFill="1" applyBorder="1" applyAlignment="1">
      <alignment/>
    </xf>
    <xf numFmtId="0" fontId="0" fillId="4" borderId="0" xfId="0" applyFont="1" applyFill="1" applyBorder="1" applyAlignment="1">
      <alignment textRotation="90"/>
    </xf>
    <xf numFmtId="0" fontId="9" fillId="4" borderId="0" xfId="0" applyFont="1" applyFill="1" applyBorder="1" applyAlignment="1">
      <alignment textRotation="90" wrapText="1"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 wrapText="1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 textRotation="90"/>
    </xf>
    <xf numFmtId="0" fontId="9" fillId="2" borderId="0" xfId="0" applyFont="1" applyFill="1" applyAlignment="1">
      <alignment horizontal="center" textRotation="90" wrapText="1"/>
    </xf>
    <xf numFmtId="0" fontId="0" fillId="5" borderId="0" xfId="0" applyFont="1" applyFill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4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0" fillId="6" borderId="0" xfId="0" applyFont="1" applyFill="1" applyAlignment="1">
      <alignment vertical="center"/>
    </xf>
    <xf numFmtId="0" fontId="9" fillId="6" borderId="0" xfId="0" applyFont="1" applyFill="1" applyAlignment="1">
      <alignment/>
    </xf>
    <xf numFmtId="0" fontId="0" fillId="6" borderId="0" xfId="0" applyFont="1" applyFill="1" applyAlignment="1">
      <alignment/>
    </xf>
    <xf numFmtId="0" fontId="0" fillId="6" borderId="0" xfId="0" applyFill="1" applyAlignment="1">
      <alignment/>
    </xf>
    <xf numFmtId="0" fontId="0" fillId="6" borderId="0" xfId="0" applyFont="1" applyFill="1" applyAlignment="1">
      <alignment textRotation="90"/>
    </xf>
    <xf numFmtId="0" fontId="0" fillId="6" borderId="0" xfId="0" applyFont="1" applyFill="1" applyAlignment="1">
      <alignment/>
    </xf>
    <xf numFmtId="0" fontId="0" fillId="6" borderId="0" xfId="0" applyFont="1" applyFill="1" applyBorder="1" applyAlignment="1">
      <alignment/>
    </xf>
    <xf numFmtId="0" fontId="0" fillId="6" borderId="0" xfId="0" applyFont="1" applyFill="1" applyBorder="1" applyAlignment="1">
      <alignment horizontal="center"/>
    </xf>
    <xf numFmtId="0" fontId="15" fillId="0" borderId="0" xfId="0" applyFont="1" applyAlignment="1">
      <alignment horizontal="left" indent="1"/>
    </xf>
    <xf numFmtId="0" fontId="11" fillId="2" borderId="0" xfId="0" applyFont="1" applyFill="1" applyAlignment="1">
      <alignment horizontal="center"/>
    </xf>
    <xf numFmtId="0" fontId="1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Negyedenkénti góljaink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11325"/>
          <c:w val="0.7505"/>
          <c:h val="0.815"/>
        </c:manualLayout>
      </c:layout>
      <c:barChart>
        <c:barDir val="col"/>
        <c:grouping val="clustered"/>
        <c:varyColors val="0"/>
        <c:ser>
          <c:idx val="0"/>
          <c:order val="0"/>
          <c:tx>
            <c:v>Gólok</c:v>
          </c:tx>
          <c:spPr>
            <a:solidFill>
              <a:srgbClr val="FF99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'2006-2007 Bajnokság'!$U$9:$Y$9</c:f>
              <c:strCache/>
            </c:strRef>
          </c:cat>
          <c:val>
            <c:numRef>
              <c:f>'2006-2007 Bajnokság'!$U$21:$Y$21</c:f>
              <c:numCache/>
            </c:numRef>
          </c:val>
        </c:ser>
        <c:axId val="35170716"/>
        <c:axId val="48100989"/>
      </c:barChart>
      <c:catAx>
        <c:axId val="351707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Negyedek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100989"/>
        <c:crosses val="autoZero"/>
        <c:auto val="1"/>
        <c:lblOffset val="100"/>
        <c:noMultiLvlLbl val="0"/>
      </c:catAx>
      <c:valAx>
        <c:axId val="481009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Gólok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170716"/>
        <c:crossesAt val="1"/>
        <c:crossBetween val="between"/>
        <c:dispUnits/>
      </c:valAx>
      <c:spPr>
        <a:gradFill rotWithShape="1">
          <a:gsLst>
            <a:gs pos="0">
              <a:srgbClr val="FFCC00"/>
            </a:gs>
            <a:gs pos="100000">
              <a:srgbClr val="FFFF99"/>
            </a:gs>
          </a:gsLst>
          <a:lin ang="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FFF99"/>
        </a:gs>
        <a:gs pos="100000">
          <a:srgbClr val="FFCC00"/>
        </a:gs>
      </a:gsLst>
      <a:lin ang="2700000" scaled="1"/>
    </a:gra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Házi góllövőlista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235"/>
          <c:w val="0.8865"/>
          <c:h val="0.78775"/>
        </c:manualLayout>
      </c:layout>
      <c:barChart>
        <c:barDir val="col"/>
        <c:grouping val="clustered"/>
        <c:varyColors val="0"/>
        <c:ser>
          <c:idx val="0"/>
          <c:order val="0"/>
          <c:tx>
            <c:v>Gólok</c:v>
          </c:tx>
          <c:spPr>
            <a:solidFill>
              <a:srgbClr val="FF99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'2006-2007 Bajnokság'!$F$9:$S$9</c:f>
              <c:strCache/>
            </c:strRef>
          </c:cat>
          <c:val>
            <c:numRef>
              <c:f>'2006-2007 Bajnokság'!$F$21:$S$21</c:f>
              <c:numCache/>
            </c:numRef>
          </c:val>
        </c:ser>
        <c:axId val="30255718"/>
        <c:axId val="3866007"/>
      </c:barChart>
      <c:catAx>
        <c:axId val="30255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66007"/>
        <c:crosses val="autoZero"/>
        <c:auto val="1"/>
        <c:lblOffset val="100"/>
        <c:noMultiLvlLbl val="0"/>
      </c:catAx>
      <c:valAx>
        <c:axId val="38660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Gólok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255718"/>
        <c:crossesAt val="1"/>
        <c:crossBetween val="between"/>
        <c:dispUnits/>
      </c:valAx>
      <c:spPr>
        <a:gradFill rotWithShape="1">
          <a:gsLst>
            <a:gs pos="0">
              <a:srgbClr val="FFFF99"/>
            </a:gs>
            <a:gs pos="100000">
              <a:srgbClr val="FFCC00"/>
            </a:gs>
          </a:gsLst>
          <a:path path="rect">
            <a:fillToRect l="100000" b="100000"/>
          </a:path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FCC00"/>
        </a:gs>
        <a:gs pos="100000">
          <a:srgbClr val="FFFF99"/>
        </a:gs>
      </a:gsLst>
      <a:lin ang="18900000" scaled="1"/>
    </a:gra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Góljaink eloszlása</a:t>
            </a:r>
          </a:p>
        </c:rich>
      </c:tx>
      <c:layout/>
      <c:spPr>
        <a:noFill/>
        <a:ln>
          <a:noFill/>
        </a:ln>
      </c:spPr>
    </c:title>
    <c:view3D>
      <c:rotX val="25"/>
      <c:hPercent val="5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'2006-2007 Bajnokság'!$F$9:$S$9</c:f>
              <c:strCache/>
            </c:strRef>
          </c:cat>
          <c:val>
            <c:numRef>
              <c:f>'2006-2007 Bajnokság'!$F$21:$S$21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CC00"/>
        </a:gs>
        <a:gs pos="100000">
          <a:srgbClr val="FFFF99"/>
        </a:gs>
      </a:gsLst>
      <a:path path="rect">
        <a:fillToRect l="100000" b="100000"/>
      </a:path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Negyedenkénti góljaink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40"/>
      <c:depthPercent val="100"/>
      <c:rAngAx val="1"/>
    </c:view3D>
    <c:plotArea>
      <c:layout/>
      <c:pie3DChart>
        <c:varyColors val="1"/>
        <c:ser>
          <c:idx val="0"/>
          <c:order val="0"/>
          <c:explosion val="3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9"/>
          </c:dPt>
          <c:dPt>
            <c:idx val="1"/>
            <c:explosion val="82"/>
          </c:dPt>
          <c:dPt>
            <c:idx val="2"/>
          </c:dPt>
          <c:dPt>
            <c:idx val="3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'2006-2007 Bajnokság'!$U$9:$X$9</c:f>
              <c:strCache/>
            </c:strRef>
          </c:cat>
          <c:val>
            <c:numRef>
              <c:f>'2006-2007 Bajnokság'!$U$21:$X$21</c:f>
              <c:numCache/>
            </c:numRef>
          </c:val>
        </c:ser>
        <c:firstSliceAng val="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CC00"/>
        </a:gs>
        <a:gs pos="100000">
          <a:srgbClr val="FFFF99"/>
        </a:gs>
      </a:gsLst>
      <a:lin ang="27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EUROLIGA Brescia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'EUROLIGA Brescia'!$A$8:$A$18</c:f>
              <c:strCache/>
            </c:strRef>
          </c:cat>
          <c:val>
            <c:numRef>
              <c:f>'EUROLIGA Brescia'!$G$8:$G$18</c:f>
              <c:numCache/>
            </c:numRef>
          </c:val>
        </c:ser>
        <c:axId val="34794064"/>
        <c:axId val="44711121"/>
      </c:barChart>
      <c:catAx>
        <c:axId val="34794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Gólok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711121"/>
        <c:crosses val="autoZero"/>
        <c:auto val="1"/>
        <c:lblOffset val="100"/>
        <c:noMultiLvlLbl val="0"/>
      </c:catAx>
      <c:valAx>
        <c:axId val="447111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794064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FFCC00"/>
            </a:gs>
          </a:gsLst>
          <a:lin ang="27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FCC00"/>
        </a:gs>
        <a:gs pos="100000">
          <a:srgbClr val="FFFFFF"/>
        </a:gs>
      </a:gsLst>
      <a:lin ang="2700000" scaled="1"/>
    </a:gra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latin typeface="Arial"/>
                <a:ea typeface="Arial"/>
                <a:cs typeface="Arial"/>
              </a:rPr>
              <a:t>EUROLIGA góllista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EUROLIGA!$F$8:$Q$8</c:f>
              <c:strCache/>
            </c:strRef>
          </c:cat>
          <c:val>
            <c:numRef>
              <c:f>EUROLIGA!$F$16:$Q$16</c:f>
              <c:numCache/>
            </c:numRef>
          </c:val>
        </c:ser>
        <c:axId val="66855770"/>
        <c:axId val="64831019"/>
      </c:barChart>
      <c:catAx>
        <c:axId val="66855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831019"/>
        <c:crosses val="autoZero"/>
        <c:auto val="1"/>
        <c:lblOffset val="100"/>
        <c:noMultiLvlLbl val="0"/>
      </c:catAx>
      <c:valAx>
        <c:axId val="648310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855770"/>
        <c:crossesAt val="1"/>
        <c:crossBetween val="between"/>
        <c:dispUnits/>
      </c:valAx>
      <c:spPr>
        <a:gradFill rotWithShape="1">
          <a:gsLst>
            <a:gs pos="0">
              <a:srgbClr val="FFFF99"/>
            </a:gs>
            <a:gs pos="100000">
              <a:srgbClr val="FFCC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FCC00"/>
        </a:gs>
        <a:gs pos="100000">
          <a:srgbClr val="FFFF99"/>
        </a:gs>
      </a:gsLst>
      <a:lin ang="5400000" scaled="1"/>
    </a:gradFill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EUROLIGA!$F$8:$Q$8</c:f>
              <c:strCache/>
            </c:strRef>
          </c:cat>
          <c:val>
            <c:numRef>
              <c:f>EUROLIGA!$F$16:$Q$16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FF99"/>
        </a:gs>
        <a:gs pos="100000">
          <a:srgbClr val="FFCC0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chart" Target="/xl/charts/chart1.xml" /><Relationship Id="rId4" Type="http://schemas.openxmlformats.org/officeDocument/2006/relationships/chart" Target="/xl/charts/chart2.xml" /><Relationship Id="rId5" Type="http://schemas.openxmlformats.org/officeDocument/2006/relationships/chart" Target="/xl/charts/chart3.xml" /><Relationship Id="rId6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123825</xdr:rowOff>
    </xdr:from>
    <xdr:to>
      <xdr:col>1</xdr:col>
      <xdr:colOff>457200</xdr:colOff>
      <xdr:row>6</xdr:row>
      <xdr:rowOff>104775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952500" cy="952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1133475</xdr:colOff>
      <xdr:row>1</xdr:row>
      <xdr:rowOff>95250</xdr:rowOff>
    </xdr:from>
    <xdr:to>
      <xdr:col>22</xdr:col>
      <xdr:colOff>9525</xdr:colOff>
      <xdr:row>6</xdr:row>
      <xdr:rowOff>57150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38325" y="257175"/>
          <a:ext cx="6400800" cy="771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85725</xdr:colOff>
      <xdr:row>51</xdr:row>
      <xdr:rowOff>47625</xdr:rowOff>
    </xdr:from>
    <xdr:to>
      <xdr:col>10</xdr:col>
      <xdr:colOff>200025</xdr:colOff>
      <xdr:row>78</xdr:row>
      <xdr:rowOff>114300</xdr:rowOff>
    </xdr:to>
    <xdr:graphicFrame>
      <xdr:nvGraphicFramePr>
        <xdr:cNvPr id="3" name="Chart 9"/>
        <xdr:cNvGraphicFramePr/>
      </xdr:nvGraphicFramePr>
      <xdr:xfrm>
        <a:off x="85725" y="9677400"/>
        <a:ext cx="5591175" cy="4438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22</xdr:row>
      <xdr:rowOff>95250</xdr:rowOff>
    </xdr:from>
    <xdr:to>
      <xdr:col>10</xdr:col>
      <xdr:colOff>123825</xdr:colOff>
      <xdr:row>49</xdr:row>
      <xdr:rowOff>133350</xdr:rowOff>
    </xdr:to>
    <xdr:graphicFrame>
      <xdr:nvGraphicFramePr>
        <xdr:cNvPr id="4" name="Chart 10"/>
        <xdr:cNvGraphicFramePr/>
      </xdr:nvGraphicFramePr>
      <xdr:xfrm>
        <a:off x="114300" y="5029200"/>
        <a:ext cx="5486400" cy="4410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190500</xdr:colOff>
      <xdr:row>23</xdr:row>
      <xdr:rowOff>28575</xdr:rowOff>
    </xdr:from>
    <xdr:to>
      <xdr:col>28</xdr:col>
      <xdr:colOff>381000</xdr:colOff>
      <xdr:row>44</xdr:row>
      <xdr:rowOff>28575</xdr:rowOff>
    </xdr:to>
    <xdr:graphicFrame>
      <xdr:nvGraphicFramePr>
        <xdr:cNvPr id="5" name="Chart 11"/>
        <xdr:cNvGraphicFramePr/>
      </xdr:nvGraphicFramePr>
      <xdr:xfrm>
        <a:off x="5886450" y="5124450"/>
        <a:ext cx="5334000" cy="3400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0</xdr:colOff>
      <xdr:row>46</xdr:row>
      <xdr:rowOff>66675</xdr:rowOff>
    </xdr:from>
    <xdr:to>
      <xdr:col>28</xdr:col>
      <xdr:colOff>409575</xdr:colOff>
      <xdr:row>67</xdr:row>
      <xdr:rowOff>66675</xdr:rowOff>
    </xdr:to>
    <xdr:graphicFrame>
      <xdr:nvGraphicFramePr>
        <xdr:cNvPr id="6" name="Chart 12"/>
        <xdr:cNvGraphicFramePr/>
      </xdr:nvGraphicFramePr>
      <xdr:xfrm>
        <a:off x="5915025" y="8886825"/>
        <a:ext cx="5334000" cy="34004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123825</xdr:colOff>
      <xdr:row>1</xdr:row>
      <xdr:rowOff>66675</xdr:rowOff>
    </xdr:from>
    <xdr:to>
      <xdr:col>18</xdr:col>
      <xdr:colOff>0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228600"/>
          <a:ext cx="50482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152400</xdr:colOff>
      <xdr:row>0</xdr:row>
      <xdr:rowOff>66675</xdr:rowOff>
    </xdr:from>
    <xdr:to>
      <xdr:col>0</xdr:col>
      <xdr:colOff>1104900</xdr:colOff>
      <xdr:row>6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66675"/>
          <a:ext cx="952500" cy="952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104775</xdr:rowOff>
    </xdr:from>
    <xdr:to>
      <xdr:col>0</xdr:col>
      <xdr:colOff>1562100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04775"/>
          <a:ext cx="14287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28</xdr:row>
      <xdr:rowOff>66675</xdr:rowOff>
    </xdr:from>
    <xdr:to>
      <xdr:col>6</xdr:col>
      <xdr:colOff>285750</xdr:colOff>
      <xdr:row>55</xdr:row>
      <xdr:rowOff>123825</xdr:rowOff>
    </xdr:to>
    <xdr:graphicFrame>
      <xdr:nvGraphicFramePr>
        <xdr:cNvPr id="2" name="Chart 26"/>
        <xdr:cNvGraphicFramePr/>
      </xdr:nvGraphicFramePr>
      <xdr:xfrm>
        <a:off x="66675" y="4772025"/>
        <a:ext cx="9220200" cy="4429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66675</xdr:rowOff>
    </xdr:from>
    <xdr:to>
      <xdr:col>1</xdr:col>
      <xdr:colOff>485775</xdr:colOff>
      <xdr:row>6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6675"/>
          <a:ext cx="952500" cy="952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828675</xdr:colOff>
      <xdr:row>1</xdr:row>
      <xdr:rowOff>19050</xdr:rowOff>
    </xdr:from>
    <xdr:to>
      <xdr:col>20</xdr:col>
      <xdr:colOff>85725</xdr:colOff>
      <xdr:row>5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4475" y="180975"/>
          <a:ext cx="6400800" cy="771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47625</xdr:colOff>
      <xdr:row>19</xdr:row>
      <xdr:rowOff>9525</xdr:rowOff>
    </xdr:from>
    <xdr:to>
      <xdr:col>5</xdr:col>
      <xdr:colOff>171450</xdr:colOff>
      <xdr:row>48</xdr:row>
      <xdr:rowOff>0</xdr:rowOff>
    </xdr:to>
    <xdr:graphicFrame>
      <xdr:nvGraphicFramePr>
        <xdr:cNvPr id="3" name="Chart 3"/>
        <xdr:cNvGraphicFramePr/>
      </xdr:nvGraphicFramePr>
      <xdr:xfrm>
        <a:off x="47625" y="4333875"/>
        <a:ext cx="4467225" cy="4686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47625</xdr:colOff>
      <xdr:row>19</xdr:row>
      <xdr:rowOff>76200</xdr:rowOff>
    </xdr:from>
    <xdr:to>
      <xdr:col>25</xdr:col>
      <xdr:colOff>28575</xdr:colOff>
      <xdr:row>47</xdr:row>
      <xdr:rowOff>114300</xdr:rowOff>
    </xdr:to>
    <xdr:graphicFrame>
      <xdr:nvGraphicFramePr>
        <xdr:cNvPr id="4" name="Chart 5"/>
        <xdr:cNvGraphicFramePr/>
      </xdr:nvGraphicFramePr>
      <xdr:xfrm>
        <a:off x="4848225" y="4400550"/>
        <a:ext cx="4972050" cy="4572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8"/>
  <sheetViews>
    <sheetView zoomScale="102" zoomScaleNormal="102" workbookViewId="0" topLeftCell="A4">
      <selection activeCell="Z17" sqref="Z17"/>
    </sheetView>
  </sheetViews>
  <sheetFormatPr defaultColWidth="9.140625" defaultRowHeight="12.75"/>
  <cols>
    <col min="1" max="1" width="10.57421875" style="0" bestFit="1" customWidth="1"/>
    <col min="2" max="2" width="25.140625" style="0" bestFit="1" customWidth="1"/>
    <col min="3" max="3" width="3.28125" style="0" bestFit="1" customWidth="1"/>
    <col min="4" max="4" width="23.421875" style="0" bestFit="1" customWidth="1"/>
    <col min="5" max="6" width="3.28125" style="0" bestFit="1" customWidth="1"/>
    <col min="7" max="7" width="3.28125" style="0" customWidth="1"/>
    <col min="8" max="15" width="3.28125" style="0" bestFit="1" customWidth="1"/>
    <col min="16" max="16" width="3.28125" style="0" customWidth="1"/>
    <col min="17" max="19" width="3.28125" style="0" bestFit="1" customWidth="1"/>
    <col min="20" max="20" width="4.28125" style="0" bestFit="1" customWidth="1"/>
    <col min="21" max="24" width="3.7109375" style="0" bestFit="1" customWidth="1"/>
    <col min="25" max="25" width="4.28125" style="0" bestFit="1" customWidth="1"/>
  </cols>
  <sheetData>
    <row r="1" spans="1:27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spans="1:27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7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 spans="1:27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1:27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8" spans="1:27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</row>
    <row r="9" spans="1:27" ht="120.75" customHeight="1">
      <c r="A9" s="14"/>
      <c r="B9" s="23" t="s">
        <v>31</v>
      </c>
      <c r="C9" s="42"/>
      <c r="D9" s="23" t="s">
        <v>32</v>
      </c>
      <c r="E9" s="44"/>
      <c r="F9" s="21" t="s">
        <v>64</v>
      </c>
      <c r="G9" s="21" t="s">
        <v>27</v>
      </c>
      <c r="H9" s="21" t="s">
        <v>6</v>
      </c>
      <c r="I9" s="21" t="s">
        <v>8</v>
      </c>
      <c r="J9" s="21" t="s">
        <v>24</v>
      </c>
      <c r="K9" s="21" t="s">
        <v>12</v>
      </c>
      <c r="L9" s="21" t="s">
        <v>9</v>
      </c>
      <c r="M9" s="21" t="s">
        <v>11</v>
      </c>
      <c r="N9" s="21" t="s">
        <v>63</v>
      </c>
      <c r="O9" s="21" t="s">
        <v>20</v>
      </c>
      <c r="P9" s="21" t="s">
        <v>57</v>
      </c>
      <c r="Q9" s="21" t="s">
        <v>7</v>
      </c>
      <c r="R9" s="21" t="s">
        <v>5</v>
      </c>
      <c r="S9" s="21" t="s">
        <v>4</v>
      </c>
      <c r="T9" s="46" t="s">
        <v>23</v>
      </c>
      <c r="U9" s="22" t="s">
        <v>44</v>
      </c>
      <c r="V9" s="22" t="s">
        <v>45</v>
      </c>
      <c r="W9" s="22" t="s">
        <v>46</v>
      </c>
      <c r="X9" s="22" t="s">
        <v>47</v>
      </c>
      <c r="Y9" s="46" t="s">
        <v>23</v>
      </c>
      <c r="Z9" s="6"/>
      <c r="AA9" s="6"/>
    </row>
    <row r="10" spans="1:27" ht="12.75">
      <c r="A10" s="6" t="s">
        <v>22</v>
      </c>
      <c r="B10" s="17" t="s">
        <v>21</v>
      </c>
      <c r="C10" s="43">
        <v>3</v>
      </c>
      <c r="D10" s="6" t="s">
        <v>30</v>
      </c>
      <c r="E10" s="45">
        <f>SUM(F10:S10)</f>
        <v>18</v>
      </c>
      <c r="G10" s="19">
        <v>1</v>
      </c>
      <c r="H10" s="19">
        <v>2</v>
      </c>
      <c r="I10" s="19">
        <v>1</v>
      </c>
      <c r="J10" s="19">
        <v>1</v>
      </c>
      <c r="K10" s="19"/>
      <c r="L10" s="19"/>
      <c r="M10" s="19">
        <v>3</v>
      </c>
      <c r="N10" s="19">
        <v>2</v>
      </c>
      <c r="O10" s="19"/>
      <c r="P10" s="19"/>
      <c r="Q10" s="19">
        <v>2</v>
      </c>
      <c r="R10" s="19">
        <v>3</v>
      </c>
      <c r="S10" s="19">
        <v>3</v>
      </c>
      <c r="T10" s="47">
        <f aca="true" t="shared" si="0" ref="T10:T20">SUM(U10:X10)</f>
        <v>18</v>
      </c>
      <c r="U10" s="37">
        <v>4</v>
      </c>
      <c r="V10" s="37">
        <v>2</v>
      </c>
      <c r="W10" s="37">
        <v>6</v>
      </c>
      <c r="X10" s="37">
        <v>6</v>
      </c>
      <c r="Y10" s="47"/>
      <c r="Z10" s="6"/>
      <c r="AA10" s="6"/>
    </row>
    <row r="11" spans="1:27" ht="12.75">
      <c r="A11" s="6" t="s">
        <v>25</v>
      </c>
      <c r="B11" s="6" t="s">
        <v>28</v>
      </c>
      <c r="C11" s="44">
        <v>8</v>
      </c>
      <c r="D11" s="6" t="s">
        <v>30</v>
      </c>
      <c r="E11" s="45">
        <f>SUM(F11:S11)</f>
        <v>21</v>
      </c>
      <c r="G11" s="19">
        <v>2</v>
      </c>
      <c r="H11" s="19">
        <v>2</v>
      </c>
      <c r="I11" s="19">
        <v>1</v>
      </c>
      <c r="J11" s="19"/>
      <c r="K11" s="19">
        <v>2</v>
      </c>
      <c r="L11" s="19">
        <v>1</v>
      </c>
      <c r="M11" s="19">
        <v>2</v>
      </c>
      <c r="N11" s="19">
        <v>1</v>
      </c>
      <c r="O11" s="19">
        <v>1</v>
      </c>
      <c r="P11" s="19"/>
      <c r="Q11" s="19">
        <v>3</v>
      </c>
      <c r="R11" s="19">
        <v>4</v>
      </c>
      <c r="S11" s="19">
        <v>2</v>
      </c>
      <c r="T11" s="47">
        <f t="shared" si="0"/>
        <v>21</v>
      </c>
      <c r="U11" s="37">
        <v>5</v>
      </c>
      <c r="V11" s="37">
        <v>4</v>
      </c>
      <c r="W11" s="37">
        <v>6</v>
      </c>
      <c r="X11" s="37">
        <v>6</v>
      </c>
      <c r="Y11" s="47"/>
      <c r="Z11" s="6"/>
      <c r="AA11" s="6"/>
    </row>
    <row r="12" spans="1:27" ht="12.75">
      <c r="A12" s="6" t="s">
        <v>26</v>
      </c>
      <c r="B12" s="6" t="s">
        <v>30</v>
      </c>
      <c r="C12" s="45">
        <f>SUM(F12:S12)</f>
        <v>14</v>
      </c>
      <c r="D12" s="6" t="s">
        <v>29</v>
      </c>
      <c r="E12" s="44">
        <v>8</v>
      </c>
      <c r="G12" s="19"/>
      <c r="H12" s="19">
        <v>2</v>
      </c>
      <c r="I12" s="19">
        <v>1</v>
      </c>
      <c r="J12" s="19"/>
      <c r="K12" s="19"/>
      <c r="L12" s="19">
        <v>1</v>
      </c>
      <c r="M12" s="19">
        <v>1</v>
      </c>
      <c r="N12" s="19">
        <v>1</v>
      </c>
      <c r="O12" s="19">
        <v>1</v>
      </c>
      <c r="P12" s="19"/>
      <c r="Q12" s="19">
        <v>3</v>
      </c>
      <c r="R12" s="19">
        <v>1</v>
      </c>
      <c r="S12" s="19">
        <v>3</v>
      </c>
      <c r="T12" s="47">
        <f t="shared" si="0"/>
        <v>14</v>
      </c>
      <c r="U12" s="37">
        <v>3</v>
      </c>
      <c r="V12" s="37">
        <v>3</v>
      </c>
      <c r="W12" s="37">
        <v>4</v>
      </c>
      <c r="X12" s="37">
        <v>4</v>
      </c>
      <c r="Y12" s="47"/>
      <c r="Z12" s="6"/>
      <c r="AA12" s="6"/>
    </row>
    <row r="13" spans="1:27" ht="12.75">
      <c r="A13" s="6" t="s">
        <v>48</v>
      </c>
      <c r="B13" s="6" t="s">
        <v>49</v>
      </c>
      <c r="C13" s="44">
        <v>9</v>
      </c>
      <c r="D13" s="6" t="s">
        <v>30</v>
      </c>
      <c r="E13" s="45">
        <f>SUM(F13:S13)</f>
        <v>13</v>
      </c>
      <c r="G13" s="19">
        <v>1</v>
      </c>
      <c r="H13" s="19">
        <v>2</v>
      </c>
      <c r="I13" s="19">
        <v>1</v>
      </c>
      <c r="J13" s="19"/>
      <c r="K13" s="19"/>
      <c r="L13" s="19"/>
      <c r="M13" s="19"/>
      <c r="N13" s="19">
        <v>2</v>
      </c>
      <c r="O13" s="19">
        <v>1</v>
      </c>
      <c r="P13" s="19"/>
      <c r="Q13" s="19">
        <v>1</v>
      </c>
      <c r="R13" s="19">
        <v>2</v>
      </c>
      <c r="S13" s="19">
        <v>3</v>
      </c>
      <c r="T13" s="47">
        <f t="shared" si="0"/>
        <v>13</v>
      </c>
      <c r="U13" s="37">
        <v>2</v>
      </c>
      <c r="V13" s="37">
        <v>4</v>
      </c>
      <c r="W13" s="37">
        <v>2</v>
      </c>
      <c r="X13" s="37">
        <v>5</v>
      </c>
      <c r="Y13" s="47"/>
      <c r="Z13" s="6"/>
      <c r="AA13" s="39"/>
    </row>
    <row r="14" spans="1:27" ht="12.75">
      <c r="A14" s="6" t="s">
        <v>50</v>
      </c>
      <c r="B14" s="6" t="s">
        <v>30</v>
      </c>
      <c r="C14" s="45">
        <f>SUM(F14:S14)</f>
        <v>14</v>
      </c>
      <c r="D14" s="6" t="s">
        <v>51</v>
      </c>
      <c r="E14" s="44">
        <v>8</v>
      </c>
      <c r="G14" s="19"/>
      <c r="H14" s="19">
        <v>2</v>
      </c>
      <c r="I14" s="19">
        <v>1</v>
      </c>
      <c r="J14" s="19"/>
      <c r="K14" s="19"/>
      <c r="L14" s="19">
        <v>1</v>
      </c>
      <c r="M14" s="19">
        <v>2</v>
      </c>
      <c r="N14" s="19">
        <v>1</v>
      </c>
      <c r="O14" s="19">
        <v>1</v>
      </c>
      <c r="P14" s="19">
        <v>1</v>
      </c>
      <c r="Q14" s="19">
        <v>2</v>
      </c>
      <c r="R14" s="19"/>
      <c r="S14" s="19">
        <v>3</v>
      </c>
      <c r="T14" s="47">
        <f t="shared" si="0"/>
        <v>14</v>
      </c>
      <c r="U14" s="37">
        <v>5</v>
      </c>
      <c r="V14" s="37">
        <v>3</v>
      </c>
      <c r="W14" s="37">
        <v>5</v>
      </c>
      <c r="X14" s="37">
        <v>1</v>
      </c>
      <c r="Y14" s="47"/>
      <c r="Z14" s="6"/>
      <c r="AA14" s="39"/>
    </row>
    <row r="15" spans="1:27" ht="12.75">
      <c r="A15" s="6" t="s">
        <v>54</v>
      </c>
      <c r="B15" s="6" t="s">
        <v>30</v>
      </c>
      <c r="C15" s="45">
        <f>SUM(F15:S15)</f>
        <v>7</v>
      </c>
      <c r="D15" s="6" t="s">
        <v>58</v>
      </c>
      <c r="E15" s="45">
        <v>5</v>
      </c>
      <c r="H15" s="19">
        <v>2</v>
      </c>
      <c r="M15" s="19">
        <v>1</v>
      </c>
      <c r="O15" s="19">
        <v>1</v>
      </c>
      <c r="Q15" s="19">
        <v>1</v>
      </c>
      <c r="R15" s="19">
        <v>1</v>
      </c>
      <c r="S15" s="19">
        <v>1</v>
      </c>
      <c r="T15" s="47">
        <f t="shared" si="0"/>
        <v>7</v>
      </c>
      <c r="U15" s="37">
        <v>1</v>
      </c>
      <c r="V15" s="37">
        <v>0</v>
      </c>
      <c r="W15" s="37">
        <v>4</v>
      </c>
      <c r="X15" s="37">
        <v>2</v>
      </c>
      <c r="Y15" s="45"/>
      <c r="Z15" s="6"/>
      <c r="AA15" s="39"/>
    </row>
    <row r="16" spans="1:27" ht="12.75">
      <c r="A16" s="6" t="s">
        <v>59</v>
      </c>
      <c r="B16" s="6" t="s">
        <v>60</v>
      </c>
      <c r="C16" s="45">
        <v>7</v>
      </c>
      <c r="D16" s="6" t="s">
        <v>30</v>
      </c>
      <c r="E16" s="45">
        <f>SUM(F16:S16)</f>
        <v>11</v>
      </c>
      <c r="H16" s="19">
        <v>1</v>
      </c>
      <c r="I16" s="19">
        <v>1</v>
      </c>
      <c r="J16">
        <v>2</v>
      </c>
      <c r="M16" s="19">
        <v>2</v>
      </c>
      <c r="Q16" s="19">
        <v>1</v>
      </c>
      <c r="R16" s="19">
        <v>2</v>
      </c>
      <c r="S16" s="19">
        <v>2</v>
      </c>
      <c r="T16" s="47">
        <f t="shared" si="0"/>
        <v>11</v>
      </c>
      <c r="U16" s="37">
        <v>5</v>
      </c>
      <c r="V16" s="37">
        <v>4</v>
      </c>
      <c r="W16" s="37">
        <v>1</v>
      </c>
      <c r="X16" s="37">
        <v>1</v>
      </c>
      <c r="Y16" s="45"/>
      <c r="Z16" s="6"/>
      <c r="AA16" s="40"/>
    </row>
    <row r="17" spans="1:27" ht="12.75">
      <c r="A17" s="6" t="s">
        <v>61</v>
      </c>
      <c r="B17" s="6" t="s">
        <v>62</v>
      </c>
      <c r="C17" s="45">
        <v>2</v>
      </c>
      <c r="D17" s="6" t="s">
        <v>30</v>
      </c>
      <c r="E17" s="45">
        <f>SUM(F17:S17)</f>
        <v>18</v>
      </c>
      <c r="G17">
        <v>1</v>
      </c>
      <c r="H17" s="19">
        <v>1</v>
      </c>
      <c r="I17" s="19">
        <v>1</v>
      </c>
      <c r="J17">
        <v>1</v>
      </c>
      <c r="K17">
        <v>1</v>
      </c>
      <c r="M17" s="19">
        <v>1</v>
      </c>
      <c r="N17" s="19">
        <v>2</v>
      </c>
      <c r="Q17" s="19">
        <v>2</v>
      </c>
      <c r="R17" s="19">
        <v>2</v>
      </c>
      <c r="S17" s="19">
        <v>6</v>
      </c>
      <c r="T17" s="47">
        <f t="shared" si="0"/>
        <v>18</v>
      </c>
      <c r="U17" s="37">
        <v>3</v>
      </c>
      <c r="V17" s="37">
        <v>3</v>
      </c>
      <c r="W17" s="37">
        <v>7</v>
      </c>
      <c r="X17" s="37">
        <v>5</v>
      </c>
      <c r="Y17" s="45"/>
      <c r="Z17" s="6"/>
      <c r="AA17" s="40"/>
    </row>
    <row r="18" spans="1:27" ht="12.75">
      <c r="A18" s="6" t="s">
        <v>66</v>
      </c>
      <c r="B18" s="6" t="s">
        <v>65</v>
      </c>
      <c r="C18" s="45">
        <v>6</v>
      </c>
      <c r="D18" s="6" t="s">
        <v>30</v>
      </c>
      <c r="E18" s="45">
        <f>SUM(F18:S18)</f>
        <v>21</v>
      </c>
      <c r="F18">
        <v>1</v>
      </c>
      <c r="G18">
        <v>1</v>
      </c>
      <c r="H18" s="19">
        <v>2</v>
      </c>
      <c r="I18" s="19">
        <v>2</v>
      </c>
      <c r="J18">
        <v>1</v>
      </c>
      <c r="K18">
        <v>1</v>
      </c>
      <c r="L18">
        <v>1</v>
      </c>
      <c r="M18" s="19">
        <v>2</v>
      </c>
      <c r="N18" s="19">
        <v>2</v>
      </c>
      <c r="Q18" s="19">
        <v>5</v>
      </c>
      <c r="R18" s="19">
        <v>1</v>
      </c>
      <c r="S18" s="19">
        <v>2</v>
      </c>
      <c r="T18" s="47">
        <f t="shared" si="0"/>
        <v>21</v>
      </c>
      <c r="U18" s="37">
        <v>7</v>
      </c>
      <c r="V18" s="37">
        <v>6</v>
      </c>
      <c r="W18" s="37">
        <v>2</v>
      </c>
      <c r="X18" s="37">
        <v>6</v>
      </c>
      <c r="Y18" s="45"/>
      <c r="Z18" s="6"/>
      <c r="AA18" s="40"/>
    </row>
    <row r="19" spans="1:27" ht="12.75">
      <c r="A19" s="6" t="s">
        <v>67</v>
      </c>
      <c r="B19" s="6" t="s">
        <v>30</v>
      </c>
      <c r="C19" s="45">
        <f>SUM(F19:S19)</f>
        <v>22</v>
      </c>
      <c r="D19" s="17" t="s">
        <v>21</v>
      </c>
      <c r="E19" s="45">
        <v>10</v>
      </c>
      <c r="G19">
        <v>2</v>
      </c>
      <c r="H19" s="19">
        <v>5</v>
      </c>
      <c r="I19" s="19">
        <v>1</v>
      </c>
      <c r="J19">
        <v>1</v>
      </c>
      <c r="K19">
        <v>2</v>
      </c>
      <c r="L19">
        <v>2</v>
      </c>
      <c r="M19" s="19">
        <v>1</v>
      </c>
      <c r="N19" s="19">
        <v>2</v>
      </c>
      <c r="Q19" s="19">
        <v>3</v>
      </c>
      <c r="R19" s="19"/>
      <c r="S19" s="19">
        <v>3</v>
      </c>
      <c r="T19" s="47">
        <f t="shared" si="0"/>
        <v>22</v>
      </c>
      <c r="U19" s="37">
        <v>8</v>
      </c>
      <c r="V19" s="37">
        <v>5</v>
      </c>
      <c r="W19" s="37">
        <v>5</v>
      </c>
      <c r="X19" s="37">
        <v>4</v>
      </c>
      <c r="Y19" s="45"/>
      <c r="Z19" s="6"/>
      <c r="AA19" s="40"/>
    </row>
    <row r="20" spans="1:27" ht="12.75">
      <c r="A20" s="6" t="s">
        <v>68</v>
      </c>
      <c r="B20" s="6" t="s">
        <v>0</v>
      </c>
      <c r="C20" s="45">
        <f>SUM(F20:S20)</f>
        <v>18</v>
      </c>
      <c r="D20" s="6" t="s">
        <v>28</v>
      </c>
      <c r="E20" s="45">
        <v>5</v>
      </c>
      <c r="G20">
        <v>2</v>
      </c>
      <c r="H20" s="19">
        <v>3</v>
      </c>
      <c r="I20" s="19"/>
      <c r="J20">
        <v>1</v>
      </c>
      <c r="K20">
        <v>4</v>
      </c>
      <c r="M20" s="19"/>
      <c r="N20" s="19">
        <v>2</v>
      </c>
      <c r="Q20" s="19">
        <v>3</v>
      </c>
      <c r="R20" s="19">
        <v>2</v>
      </c>
      <c r="S20" s="19">
        <v>1</v>
      </c>
      <c r="T20" s="47">
        <f t="shared" si="0"/>
        <v>18</v>
      </c>
      <c r="U20" s="37">
        <v>6</v>
      </c>
      <c r="V20" s="37">
        <v>6</v>
      </c>
      <c r="W20" s="37">
        <v>2</v>
      </c>
      <c r="X20" s="37">
        <v>4</v>
      </c>
      <c r="Y20" s="45"/>
      <c r="Z20" s="6"/>
      <c r="AA20" s="40"/>
    </row>
    <row r="21" spans="1:27" ht="12.75">
      <c r="A21" s="14" t="s">
        <v>23</v>
      </c>
      <c r="B21" s="14"/>
      <c r="C21" s="14"/>
      <c r="D21" s="14"/>
      <c r="E21" s="14"/>
      <c r="F21" s="20">
        <f>SUM(F10:F20)</f>
        <v>1</v>
      </c>
      <c r="G21" s="20">
        <f aca="true" t="shared" si="1" ref="G21:S21">SUM(G10:G20)</f>
        <v>10</v>
      </c>
      <c r="H21" s="20">
        <f t="shared" si="1"/>
        <v>24</v>
      </c>
      <c r="I21" s="20">
        <f t="shared" si="1"/>
        <v>10</v>
      </c>
      <c r="J21" s="20">
        <f t="shared" si="1"/>
        <v>7</v>
      </c>
      <c r="K21" s="20">
        <f t="shared" si="1"/>
        <v>10</v>
      </c>
      <c r="L21" s="20">
        <f t="shared" si="1"/>
        <v>6</v>
      </c>
      <c r="M21" s="20">
        <f t="shared" si="1"/>
        <v>15</v>
      </c>
      <c r="N21" s="20">
        <f t="shared" si="1"/>
        <v>15</v>
      </c>
      <c r="O21" s="20">
        <f t="shared" si="1"/>
        <v>5</v>
      </c>
      <c r="P21" s="20">
        <f t="shared" si="1"/>
        <v>1</v>
      </c>
      <c r="Q21" s="20">
        <f t="shared" si="1"/>
        <v>26</v>
      </c>
      <c r="R21" s="20">
        <f t="shared" si="1"/>
        <v>18</v>
      </c>
      <c r="S21" s="20">
        <f t="shared" si="1"/>
        <v>29</v>
      </c>
      <c r="T21" s="47">
        <f>SUM(F21:S21)</f>
        <v>177</v>
      </c>
      <c r="U21" s="38">
        <f>SUM(U10:U20)</f>
        <v>49</v>
      </c>
      <c r="V21" s="38">
        <f>SUM(V10:V20)</f>
        <v>40</v>
      </c>
      <c r="W21" s="38">
        <f>SUM(W10:W20)</f>
        <v>44</v>
      </c>
      <c r="X21" s="38">
        <f>SUM(X10:X20)</f>
        <v>44</v>
      </c>
      <c r="Y21" s="47">
        <f>SUM(U21:X21)</f>
        <v>177</v>
      </c>
      <c r="Z21" s="6"/>
      <c r="AA21" s="41"/>
    </row>
    <row r="22" spans="1:27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40"/>
    </row>
    <row r="23" spans="1:27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</row>
    <row r="24" spans="1:27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</row>
    <row r="25" spans="1:27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</row>
    <row r="26" spans="1:27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</row>
    <row r="27" spans="1:27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</row>
    <row r="28" spans="1:27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</row>
  </sheetData>
  <printOptions/>
  <pageMargins left="0.75" right="0.75" top="1" bottom="1" header="0.5" footer="0.5"/>
  <pageSetup orientation="portrait" paperSize="9" r:id="rId2"/>
  <ignoredErrors>
    <ignoredError sqref="C12 C14:C15 C19:C20" formulaRange="1"/>
    <ignoredError sqref="T21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0"/>
  <sheetViews>
    <sheetView zoomScale="106" zoomScaleNormal="106" workbookViewId="0" topLeftCell="A1">
      <selection activeCell="B26" sqref="B26"/>
    </sheetView>
  </sheetViews>
  <sheetFormatPr defaultColWidth="9.140625" defaultRowHeight="12.75"/>
  <cols>
    <col min="1" max="1" width="53.421875" style="0" bestFit="1" customWidth="1"/>
    <col min="2" max="2" width="19.421875" style="0" bestFit="1" customWidth="1"/>
    <col min="3" max="3" width="3.28125" style="0" bestFit="1" customWidth="1"/>
    <col min="4" max="4" width="27.140625" style="0" bestFit="1" customWidth="1"/>
    <col min="5" max="6" width="3.28125" style="0" bestFit="1" customWidth="1"/>
    <col min="7" max="7" width="3.421875" style="0" bestFit="1" customWidth="1"/>
    <col min="8" max="9" width="3.28125" style="0" bestFit="1" customWidth="1"/>
    <col min="10" max="10" width="3.421875" style="0" bestFit="1" customWidth="1"/>
    <col min="11" max="11" width="3.28125" style="0" bestFit="1" customWidth="1"/>
    <col min="12" max="17" width="3.421875" style="0" bestFit="1" customWidth="1"/>
    <col min="18" max="18" width="3.28125" style="0" bestFit="1" customWidth="1"/>
    <col min="19" max="22" width="3.421875" style="0" bestFit="1" customWidth="1"/>
  </cols>
  <sheetData>
    <row r="1" spans="1:23" ht="12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</row>
    <row r="2" spans="1:23" ht="12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1:23" ht="12.7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4" spans="1:23" ht="12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</row>
    <row r="5" spans="1:23" ht="12.7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</row>
    <row r="6" spans="1:23" ht="12.7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</row>
    <row r="7" spans="1:23" ht="12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</row>
    <row r="8" spans="1:23" ht="111">
      <c r="A8" s="26"/>
      <c r="B8" s="26"/>
      <c r="C8" s="48"/>
      <c r="D8" s="26"/>
      <c r="E8" s="48"/>
      <c r="F8" s="27" t="s">
        <v>27</v>
      </c>
      <c r="G8" s="27" t="s">
        <v>6</v>
      </c>
      <c r="H8" s="27" t="s">
        <v>8</v>
      </c>
      <c r="I8" s="27" t="s">
        <v>24</v>
      </c>
      <c r="J8" s="27" t="s">
        <v>12</v>
      </c>
      <c r="K8" s="27" t="s">
        <v>9</v>
      </c>
      <c r="L8" s="27" t="s">
        <v>11</v>
      </c>
      <c r="M8" s="27" t="s">
        <v>10</v>
      </c>
      <c r="N8" s="27" t="s">
        <v>20</v>
      </c>
      <c r="O8" s="27" t="s">
        <v>7</v>
      </c>
      <c r="P8" s="27" t="s">
        <v>5</v>
      </c>
      <c r="Q8" s="27" t="s">
        <v>4</v>
      </c>
      <c r="R8" s="48"/>
      <c r="S8" s="28" t="s">
        <v>44</v>
      </c>
      <c r="T8" s="28" t="s">
        <v>45</v>
      </c>
      <c r="U8" s="28" t="s">
        <v>46</v>
      </c>
      <c r="V8" s="28" t="s">
        <v>47</v>
      </c>
      <c r="W8" s="29"/>
    </row>
    <row r="9" spans="1:23" ht="12.75">
      <c r="A9" s="29" t="s">
        <v>33</v>
      </c>
      <c r="B9" s="30" t="s">
        <v>34</v>
      </c>
      <c r="C9" s="48">
        <v>11</v>
      </c>
      <c r="D9" s="30" t="s">
        <v>0</v>
      </c>
      <c r="E9" s="48">
        <f>SUM(F9:Q9)</f>
        <v>7</v>
      </c>
      <c r="F9" s="36"/>
      <c r="G9" s="36">
        <v>2</v>
      </c>
      <c r="H9" s="36"/>
      <c r="I9" s="36"/>
      <c r="J9" s="36">
        <v>2</v>
      </c>
      <c r="K9" s="36"/>
      <c r="L9" s="36"/>
      <c r="M9" s="36"/>
      <c r="N9" s="36">
        <v>1</v>
      </c>
      <c r="O9" s="36"/>
      <c r="P9" s="36">
        <v>1</v>
      </c>
      <c r="Q9" s="36">
        <v>1</v>
      </c>
      <c r="R9" s="49">
        <f>SUM(S9:V9)</f>
        <v>7</v>
      </c>
      <c r="S9" s="36">
        <v>1</v>
      </c>
      <c r="T9" s="36">
        <v>1</v>
      </c>
      <c r="U9" s="36">
        <v>3</v>
      </c>
      <c r="V9" s="36">
        <v>2</v>
      </c>
      <c r="W9" s="29"/>
    </row>
    <row r="10" spans="1:23" ht="12.75">
      <c r="A10" s="29" t="s">
        <v>35</v>
      </c>
      <c r="B10" s="30" t="s">
        <v>0</v>
      </c>
      <c r="C10" s="48">
        <f>SUM(F10:Q10)</f>
        <v>8</v>
      </c>
      <c r="D10" s="29" t="s">
        <v>36</v>
      </c>
      <c r="E10" s="48">
        <v>7</v>
      </c>
      <c r="F10" s="36">
        <v>1</v>
      </c>
      <c r="G10" s="36">
        <v>2</v>
      </c>
      <c r="H10" s="36"/>
      <c r="I10" s="36"/>
      <c r="J10" s="36">
        <v>2</v>
      </c>
      <c r="K10" s="36"/>
      <c r="L10" s="36"/>
      <c r="M10" s="36">
        <v>1</v>
      </c>
      <c r="N10" s="36"/>
      <c r="O10" s="36"/>
      <c r="P10" s="36">
        <v>2</v>
      </c>
      <c r="Q10" s="36"/>
      <c r="R10" s="49">
        <f>SUM(S10:V10)</f>
        <v>8</v>
      </c>
      <c r="S10" s="36">
        <v>3</v>
      </c>
      <c r="T10" s="36">
        <v>3</v>
      </c>
      <c r="U10" s="36">
        <v>1</v>
      </c>
      <c r="V10" s="36">
        <v>1</v>
      </c>
      <c r="W10" s="29"/>
    </row>
    <row r="11" spans="1:23" ht="12.75">
      <c r="A11" s="29" t="s">
        <v>37</v>
      </c>
      <c r="B11" s="29" t="s">
        <v>38</v>
      </c>
      <c r="C11" s="48">
        <v>9</v>
      </c>
      <c r="D11" s="30" t="s">
        <v>0</v>
      </c>
      <c r="E11" s="48">
        <f>SUM(F11:Q11)</f>
        <v>10</v>
      </c>
      <c r="F11" s="36"/>
      <c r="G11" s="36">
        <v>2</v>
      </c>
      <c r="H11" s="36"/>
      <c r="I11" s="36"/>
      <c r="J11" s="36">
        <v>1</v>
      </c>
      <c r="K11" s="36"/>
      <c r="L11" s="36"/>
      <c r="M11" s="36">
        <v>2</v>
      </c>
      <c r="N11" s="36">
        <v>1</v>
      </c>
      <c r="O11" s="36">
        <v>1</v>
      </c>
      <c r="P11" s="36">
        <v>1</v>
      </c>
      <c r="Q11" s="36">
        <v>2</v>
      </c>
      <c r="R11" s="49">
        <f>SUM(S11:V11)</f>
        <v>10</v>
      </c>
      <c r="S11" s="36">
        <v>4</v>
      </c>
      <c r="T11" s="36">
        <v>3</v>
      </c>
      <c r="U11" s="36">
        <v>2</v>
      </c>
      <c r="V11" s="36">
        <v>1</v>
      </c>
      <c r="W11" s="29"/>
    </row>
    <row r="12" spans="1:23" ht="12.75">
      <c r="A12" s="29" t="s">
        <v>39</v>
      </c>
      <c r="B12" s="30" t="s">
        <v>0</v>
      </c>
      <c r="C12" s="48">
        <f>SUM(F12:Q12)</f>
        <v>14</v>
      </c>
      <c r="D12" s="29" t="s">
        <v>38</v>
      </c>
      <c r="E12" s="48">
        <v>9</v>
      </c>
      <c r="F12" s="36">
        <v>2</v>
      </c>
      <c r="G12" s="36">
        <v>2</v>
      </c>
      <c r="H12" s="36"/>
      <c r="I12" s="36"/>
      <c r="J12" s="36">
        <v>1</v>
      </c>
      <c r="K12" s="36"/>
      <c r="L12" s="36">
        <v>1</v>
      </c>
      <c r="M12" s="36">
        <v>1</v>
      </c>
      <c r="N12" s="36"/>
      <c r="O12" s="36"/>
      <c r="P12" s="36">
        <v>4</v>
      </c>
      <c r="Q12" s="36">
        <v>3</v>
      </c>
      <c r="R12" s="49">
        <f>SUM(S12:V12)</f>
        <v>14</v>
      </c>
      <c r="S12" s="36">
        <v>4</v>
      </c>
      <c r="T12" s="36">
        <v>4</v>
      </c>
      <c r="U12" s="36">
        <v>4</v>
      </c>
      <c r="V12" s="36">
        <v>2</v>
      </c>
      <c r="W12" s="29"/>
    </row>
    <row r="13" spans="1:23" ht="12.75">
      <c r="A13" s="29" t="s">
        <v>40</v>
      </c>
      <c r="B13" s="30" t="s">
        <v>0</v>
      </c>
      <c r="C13" s="48">
        <v>34</v>
      </c>
      <c r="D13" s="30" t="s">
        <v>41</v>
      </c>
      <c r="E13" s="48">
        <v>4</v>
      </c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9"/>
    </row>
    <row r="14" spans="1:23" ht="12.75">
      <c r="A14" s="29" t="s">
        <v>40</v>
      </c>
      <c r="B14" s="30" t="s">
        <v>42</v>
      </c>
      <c r="C14" s="48">
        <v>9</v>
      </c>
      <c r="D14" s="30" t="s">
        <v>0</v>
      </c>
      <c r="E14" s="48">
        <v>10</v>
      </c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9"/>
    </row>
    <row r="15" spans="1:23" ht="12.75">
      <c r="A15" s="29" t="s">
        <v>40</v>
      </c>
      <c r="B15" s="30" t="s">
        <v>0</v>
      </c>
      <c r="C15" s="48">
        <v>16</v>
      </c>
      <c r="D15" s="30" t="s">
        <v>43</v>
      </c>
      <c r="E15" s="48">
        <v>8</v>
      </c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9"/>
    </row>
    <row r="16" spans="1:23" ht="12.75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9"/>
    </row>
    <row r="17" spans="1:23" ht="12.7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</row>
    <row r="18" spans="1:23" ht="12.7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</row>
    <row r="19" spans="1:23" ht="12.7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</row>
    <row r="20" spans="1:23" ht="12.7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</row>
    <row r="21" spans="1:23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</row>
    <row r="23" spans="1:23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</row>
    <row r="24" spans="1:23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</row>
    <row r="25" spans="1:23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</row>
    <row r="27" spans="1:23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</row>
    <row r="29" spans="1:23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</row>
  </sheetData>
  <printOptions/>
  <pageMargins left="0.75" right="0.75" top="1" bottom="1" header="0.5" footer="0.5"/>
  <pageSetup orientation="portrait" paperSize="9" r:id="rId2"/>
  <ignoredErrors>
    <ignoredError sqref="C10 C12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26"/>
  <sheetViews>
    <sheetView zoomScale="96" zoomScaleNormal="96" workbookViewId="0" topLeftCell="A10">
      <selection activeCell="H52" sqref="H52"/>
    </sheetView>
  </sheetViews>
  <sheetFormatPr defaultColWidth="9.140625" defaultRowHeight="12.75"/>
  <cols>
    <col min="1" max="1" width="27.57421875" style="0" bestFit="1" customWidth="1"/>
    <col min="2" max="2" width="19.7109375" style="0" customWidth="1"/>
    <col min="3" max="3" width="22.8515625" style="0" customWidth="1"/>
    <col min="4" max="4" width="29.00390625" style="0" customWidth="1"/>
    <col min="5" max="5" width="17.57421875" style="0" customWidth="1"/>
    <col min="6" max="6" width="18.28125" style="0" customWidth="1"/>
    <col min="7" max="7" width="16.00390625" style="0" customWidth="1"/>
    <col min="8" max="8" width="13.8515625" style="0" bestFit="1" customWidth="1"/>
    <col min="9" max="9" width="18.140625" style="0" bestFit="1" customWidth="1"/>
    <col min="11" max="11" width="14.00390625" style="0" bestFit="1" customWidth="1"/>
  </cols>
  <sheetData>
    <row r="3" spans="2:5" ht="23.25">
      <c r="B3" s="5" t="s">
        <v>18</v>
      </c>
      <c r="C3" s="6"/>
      <c r="D3" s="6"/>
      <c r="E3" s="6"/>
    </row>
    <row r="5" spans="1:7" ht="15.75">
      <c r="A5" s="4"/>
      <c r="B5" s="7" t="s">
        <v>19</v>
      </c>
      <c r="C5" s="4"/>
      <c r="D5" s="4"/>
      <c r="E5" s="4"/>
      <c r="F5" s="4"/>
      <c r="G5" s="4"/>
    </row>
    <row r="6" spans="1:7" ht="12.75">
      <c r="A6" s="4"/>
      <c r="B6" s="4"/>
      <c r="C6" s="3"/>
      <c r="D6" s="3"/>
      <c r="E6" s="4"/>
      <c r="F6" s="4"/>
      <c r="G6" s="4"/>
    </row>
    <row r="7" spans="1:7" ht="12.75">
      <c r="A7" s="8" t="s">
        <v>17</v>
      </c>
      <c r="B7" s="8" t="s">
        <v>3</v>
      </c>
      <c r="C7" s="8" t="s">
        <v>14</v>
      </c>
      <c r="D7" s="8" t="s">
        <v>1</v>
      </c>
      <c r="E7" s="8" t="s">
        <v>2</v>
      </c>
      <c r="F7" s="8" t="s">
        <v>13</v>
      </c>
      <c r="G7" s="8" t="s">
        <v>16</v>
      </c>
    </row>
    <row r="8" spans="1:7" ht="12.75">
      <c r="A8" s="9" t="s">
        <v>27</v>
      </c>
      <c r="B8" s="9"/>
      <c r="C8" s="10">
        <v>1</v>
      </c>
      <c r="D8" s="9"/>
      <c r="E8" s="9"/>
      <c r="F8" s="10">
        <v>2</v>
      </c>
      <c r="G8" s="12">
        <f aca="true" t="shared" si="0" ref="G8:G19">SUM(B8:F8)</f>
        <v>3</v>
      </c>
    </row>
    <row r="9" spans="1:7" ht="12.75">
      <c r="A9" s="4" t="s">
        <v>6</v>
      </c>
      <c r="B9" s="3">
        <v>4</v>
      </c>
      <c r="C9" s="3">
        <v>2</v>
      </c>
      <c r="D9" s="3">
        <v>4</v>
      </c>
      <c r="E9" s="3">
        <v>2</v>
      </c>
      <c r="F9" s="3">
        <v>2</v>
      </c>
      <c r="G9" s="13">
        <f t="shared" si="0"/>
        <v>14</v>
      </c>
    </row>
    <row r="10" spans="1:7" ht="12.75">
      <c r="A10" s="9" t="s">
        <v>8</v>
      </c>
      <c r="B10" s="10">
        <v>2</v>
      </c>
      <c r="C10" s="10"/>
      <c r="D10" s="10"/>
      <c r="E10" s="10"/>
      <c r="F10" s="10">
        <v>3</v>
      </c>
      <c r="G10" s="12">
        <f t="shared" si="0"/>
        <v>5</v>
      </c>
    </row>
    <row r="11" spans="1:7" ht="12.75">
      <c r="A11" s="4" t="s">
        <v>12</v>
      </c>
      <c r="B11" s="3">
        <v>2</v>
      </c>
      <c r="C11" s="3">
        <v>1</v>
      </c>
      <c r="D11" s="3">
        <v>3</v>
      </c>
      <c r="E11" s="3">
        <v>1</v>
      </c>
      <c r="F11" s="3">
        <v>1</v>
      </c>
      <c r="G11" s="13">
        <f t="shared" si="0"/>
        <v>8</v>
      </c>
    </row>
    <row r="12" spans="1:7" ht="12.75">
      <c r="A12" s="9" t="s">
        <v>9</v>
      </c>
      <c r="B12" s="10">
        <v>1</v>
      </c>
      <c r="C12" s="10">
        <v>1</v>
      </c>
      <c r="D12" s="10"/>
      <c r="E12" s="10"/>
      <c r="F12" s="10">
        <v>2</v>
      </c>
      <c r="G12" s="12">
        <f t="shared" si="0"/>
        <v>4</v>
      </c>
    </row>
    <row r="13" spans="1:7" ht="12.75">
      <c r="A13" s="4" t="s">
        <v>11</v>
      </c>
      <c r="B13" s="3"/>
      <c r="C13" s="3"/>
      <c r="D13" s="3">
        <v>2</v>
      </c>
      <c r="E13" s="3">
        <v>3</v>
      </c>
      <c r="F13" s="3">
        <v>1</v>
      </c>
      <c r="G13" s="13">
        <f t="shared" si="0"/>
        <v>6</v>
      </c>
    </row>
    <row r="14" spans="1:7" ht="12.75">
      <c r="A14" s="9" t="s">
        <v>10</v>
      </c>
      <c r="B14" s="10">
        <v>1</v>
      </c>
      <c r="C14" s="10">
        <v>3</v>
      </c>
      <c r="D14" s="10">
        <v>3</v>
      </c>
      <c r="E14" s="10"/>
      <c r="F14" s="10"/>
      <c r="G14" s="12">
        <f t="shared" si="0"/>
        <v>7</v>
      </c>
    </row>
    <row r="15" spans="1:7" ht="12.75">
      <c r="A15" s="4" t="s">
        <v>20</v>
      </c>
      <c r="B15" s="3"/>
      <c r="C15" s="3">
        <v>1</v>
      </c>
      <c r="D15" s="3"/>
      <c r="E15" s="3">
        <v>1</v>
      </c>
      <c r="F15" s="3">
        <v>1</v>
      </c>
      <c r="G15" s="13">
        <f t="shared" si="0"/>
        <v>3</v>
      </c>
    </row>
    <row r="16" spans="1:7" ht="12.75">
      <c r="A16" s="9" t="s">
        <v>7</v>
      </c>
      <c r="B16" s="10">
        <v>3</v>
      </c>
      <c r="C16" s="10">
        <v>1</v>
      </c>
      <c r="D16" s="10">
        <v>2</v>
      </c>
      <c r="E16" s="10"/>
      <c r="F16" s="10">
        <v>2</v>
      </c>
      <c r="G16" s="12">
        <f t="shared" si="0"/>
        <v>8</v>
      </c>
    </row>
    <row r="17" spans="1:7" ht="12.75">
      <c r="A17" s="4" t="s">
        <v>5</v>
      </c>
      <c r="B17" s="3">
        <v>3</v>
      </c>
      <c r="C17" s="3">
        <v>3</v>
      </c>
      <c r="D17" s="3">
        <v>3</v>
      </c>
      <c r="E17" s="3"/>
      <c r="F17" s="3">
        <v>1</v>
      </c>
      <c r="G17" s="13">
        <f t="shared" si="0"/>
        <v>10</v>
      </c>
    </row>
    <row r="18" spans="1:7" ht="12.75">
      <c r="A18" s="9" t="s">
        <v>4</v>
      </c>
      <c r="B18" s="10">
        <v>5</v>
      </c>
      <c r="C18" s="10">
        <v>2</v>
      </c>
      <c r="D18" s="10">
        <v>2</v>
      </c>
      <c r="E18" s="10">
        <v>4</v>
      </c>
      <c r="F18" s="10">
        <v>5</v>
      </c>
      <c r="G18" s="12">
        <f t="shared" si="0"/>
        <v>18</v>
      </c>
    </row>
    <row r="19" spans="1:7" ht="12.75">
      <c r="A19" s="11" t="s">
        <v>15</v>
      </c>
      <c r="B19" s="8">
        <f>SUM(B8:B18)</f>
        <v>21</v>
      </c>
      <c r="C19" s="8">
        <f>SUM(C8:C18)</f>
        <v>15</v>
      </c>
      <c r="D19" s="8">
        <f>SUM(D8:D18)</f>
        <v>19</v>
      </c>
      <c r="E19" s="8">
        <f>SUM(E8:E18)</f>
        <v>11</v>
      </c>
      <c r="F19" s="8">
        <f>SUM(F8:F18)</f>
        <v>20</v>
      </c>
      <c r="G19" s="8">
        <f t="shared" si="0"/>
        <v>86</v>
      </c>
    </row>
    <row r="20" spans="3:7" ht="12.75">
      <c r="C20" s="3"/>
      <c r="D20" s="3"/>
      <c r="E20" s="3"/>
      <c r="F20" s="3"/>
      <c r="G20" s="3"/>
    </row>
    <row r="21" spans="2:7" ht="12.75">
      <c r="B21" s="3"/>
      <c r="C21" s="3"/>
      <c r="D21" s="3"/>
      <c r="E21" s="3"/>
      <c r="F21" s="3"/>
      <c r="G21" s="3"/>
    </row>
    <row r="22" spans="1:7" ht="12.75">
      <c r="A22" s="1" t="s">
        <v>0</v>
      </c>
      <c r="B22" s="2">
        <f>B19</f>
        <v>21</v>
      </c>
      <c r="C22" s="1" t="s">
        <v>3</v>
      </c>
      <c r="D22" s="2">
        <v>5</v>
      </c>
      <c r="E22" s="4"/>
      <c r="F22" s="4"/>
      <c r="G22" s="3"/>
    </row>
    <row r="23" spans="1:7" ht="12.75">
      <c r="A23" s="4" t="s">
        <v>0</v>
      </c>
      <c r="B23" s="3">
        <f>C19</f>
        <v>15</v>
      </c>
      <c r="C23" s="4" t="s">
        <v>14</v>
      </c>
      <c r="D23" s="3">
        <v>5</v>
      </c>
      <c r="E23" s="4"/>
      <c r="F23" s="4"/>
      <c r="G23" s="3"/>
    </row>
    <row r="24" spans="1:7" ht="12.75">
      <c r="A24" s="1" t="s">
        <v>0</v>
      </c>
      <c r="B24" s="2">
        <f>D19</f>
        <v>19</v>
      </c>
      <c r="C24" s="1" t="s">
        <v>1</v>
      </c>
      <c r="D24" s="2">
        <v>9</v>
      </c>
      <c r="E24" s="4"/>
      <c r="F24" s="4"/>
      <c r="G24" s="4"/>
    </row>
    <row r="25" spans="1:7" ht="12.75">
      <c r="A25" s="4" t="s">
        <v>0</v>
      </c>
      <c r="B25" s="3">
        <f>E19</f>
        <v>11</v>
      </c>
      <c r="C25" s="4" t="s">
        <v>2</v>
      </c>
      <c r="D25" s="3">
        <v>9</v>
      </c>
      <c r="G25" s="4"/>
    </row>
    <row r="26" spans="1:7" ht="12.75">
      <c r="A26" s="1" t="s">
        <v>0</v>
      </c>
      <c r="B26" s="2">
        <f>F19</f>
        <v>20</v>
      </c>
      <c r="C26" s="1" t="s">
        <v>13</v>
      </c>
      <c r="D26" s="2">
        <v>1</v>
      </c>
      <c r="G26" s="4"/>
    </row>
  </sheetData>
  <autoFilter ref="A7:G19"/>
  <printOptions/>
  <pageMargins left="0.75" right="0.75" top="1" bottom="1" header="0.5" footer="0.5"/>
  <pageSetup fitToHeight="1" fitToWidth="1" orientation="landscape" paperSize="9" scale="6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8:W54"/>
  <sheetViews>
    <sheetView tabSelected="1" zoomScale="120" zoomScaleNormal="120" workbookViewId="0" topLeftCell="A13">
      <selection activeCell="N18" sqref="N18"/>
    </sheetView>
  </sheetViews>
  <sheetFormatPr defaultColWidth="9.140625" defaultRowHeight="12.75"/>
  <cols>
    <col min="1" max="1" width="10.28125" style="0" customWidth="1"/>
    <col min="2" max="2" width="24.140625" style="0" bestFit="1" customWidth="1"/>
    <col min="3" max="3" width="3.28125" style="0" bestFit="1" customWidth="1"/>
    <col min="4" max="4" width="24.140625" style="0" bestFit="1" customWidth="1"/>
    <col min="5" max="5" width="3.28125" style="0" bestFit="1" customWidth="1"/>
    <col min="6" max="17" width="3.421875" style="0" bestFit="1" customWidth="1"/>
    <col min="18" max="18" width="4.28125" style="0" bestFit="1" customWidth="1"/>
    <col min="19" max="22" width="3.421875" style="0" bestFit="1" customWidth="1"/>
    <col min="23" max="23" width="4.28125" style="0" bestFit="1" customWidth="1"/>
  </cols>
  <sheetData>
    <row r="8" spans="1:23" ht="111">
      <c r="A8" s="14"/>
      <c r="B8" s="23" t="s">
        <v>31</v>
      </c>
      <c r="C8" s="24"/>
      <c r="D8" s="23" t="s">
        <v>32</v>
      </c>
      <c r="E8" s="15"/>
      <c r="F8" s="21" t="s">
        <v>27</v>
      </c>
      <c r="G8" s="21" t="s">
        <v>6</v>
      </c>
      <c r="H8" s="21" t="s">
        <v>8</v>
      </c>
      <c r="I8" s="21" t="s">
        <v>24</v>
      </c>
      <c r="J8" s="21" t="s">
        <v>12</v>
      </c>
      <c r="K8" s="21" t="s">
        <v>9</v>
      </c>
      <c r="L8" s="21" t="s">
        <v>11</v>
      </c>
      <c r="M8" s="21" t="s">
        <v>10</v>
      </c>
      <c r="N8" s="21" t="s">
        <v>20</v>
      </c>
      <c r="O8" s="21" t="s">
        <v>7</v>
      </c>
      <c r="P8" s="21" t="s">
        <v>5</v>
      </c>
      <c r="Q8" s="21" t="s">
        <v>4</v>
      </c>
      <c r="R8" s="16" t="s">
        <v>23</v>
      </c>
      <c r="S8" s="22" t="s">
        <v>44</v>
      </c>
      <c r="T8" s="22" t="s">
        <v>45</v>
      </c>
      <c r="U8" s="22" t="s">
        <v>46</v>
      </c>
      <c r="V8" s="22" t="s">
        <v>47</v>
      </c>
      <c r="W8" s="16" t="s">
        <v>23</v>
      </c>
    </row>
    <row r="9" spans="1:23" ht="12.75">
      <c r="A9" s="51" t="s">
        <v>53</v>
      </c>
      <c r="B9" s="52"/>
      <c r="C9" s="52"/>
      <c r="D9" s="52"/>
      <c r="E9" s="31"/>
      <c r="F9" s="32">
        <f>'EUROLIGA Brescia'!G8</f>
        <v>3</v>
      </c>
      <c r="G9" s="32">
        <f>'EUROLIGA Brescia'!G9</f>
        <v>14</v>
      </c>
      <c r="H9" s="32">
        <f>'EUROLIGA Brescia'!G10</f>
        <v>5</v>
      </c>
      <c r="I9" s="32"/>
      <c r="J9" s="32">
        <f>'EUROLIGA Brescia'!G11</f>
        <v>8</v>
      </c>
      <c r="K9" s="32">
        <f>'EUROLIGA Brescia'!G12</f>
        <v>4</v>
      </c>
      <c r="L9" s="32">
        <f>'EUROLIGA Brescia'!G13</f>
        <v>6</v>
      </c>
      <c r="M9" s="32">
        <f>'EUROLIGA Brescia'!G14</f>
        <v>7</v>
      </c>
      <c r="N9" s="32">
        <f>'EUROLIGA Brescia'!G15</f>
        <v>3</v>
      </c>
      <c r="O9" s="32">
        <f>'EUROLIGA Brescia'!G16</f>
        <v>8</v>
      </c>
      <c r="P9" s="32">
        <f>'EUROLIGA Brescia'!G17</f>
        <v>10</v>
      </c>
      <c r="Q9" s="32">
        <f>'EUROLIGA Brescia'!G18</f>
        <v>18</v>
      </c>
      <c r="R9" s="33"/>
      <c r="S9" s="34"/>
      <c r="T9" s="34"/>
      <c r="U9" s="34"/>
      <c r="V9" s="34"/>
      <c r="W9" s="32">
        <v>86</v>
      </c>
    </row>
    <row r="10" spans="1:23" ht="12.75">
      <c r="A10" s="6" t="s">
        <v>22</v>
      </c>
      <c r="B10" s="17" t="s">
        <v>52</v>
      </c>
      <c r="C10" s="18">
        <v>10</v>
      </c>
      <c r="D10" s="6" t="s">
        <v>30</v>
      </c>
      <c r="E10" s="15">
        <f>R10</f>
        <v>11</v>
      </c>
      <c r="F10" s="19">
        <v>1</v>
      </c>
      <c r="G10" s="19">
        <v>1</v>
      </c>
      <c r="H10" s="19"/>
      <c r="I10" s="19"/>
      <c r="J10" s="19">
        <v>2</v>
      </c>
      <c r="K10" s="19"/>
      <c r="L10" s="19"/>
      <c r="M10" s="19">
        <v>1</v>
      </c>
      <c r="N10" s="19">
        <v>1</v>
      </c>
      <c r="O10" s="19"/>
      <c r="P10" s="19">
        <v>3</v>
      </c>
      <c r="Q10" s="19">
        <v>2</v>
      </c>
      <c r="R10" s="35">
        <f aca="true" t="shared" si="0" ref="R10:R16">SUM(F10:Q10)</f>
        <v>11</v>
      </c>
      <c r="S10" s="19">
        <v>4</v>
      </c>
      <c r="T10" s="19">
        <v>4</v>
      </c>
      <c r="U10" s="19">
        <v>1</v>
      </c>
      <c r="V10" s="19">
        <v>2</v>
      </c>
      <c r="W10" s="35">
        <f aca="true" t="shared" si="1" ref="W10:W15">SUM(S10:V10)</f>
        <v>11</v>
      </c>
    </row>
    <row r="11" spans="1:23" ht="12.75">
      <c r="A11" s="6" t="s">
        <v>25</v>
      </c>
      <c r="B11" s="6" t="s">
        <v>30</v>
      </c>
      <c r="C11" s="15">
        <f>R11</f>
        <v>8</v>
      </c>
      <c r="D11" s="6" t="s">
        <v>55</v>
      </c>
      <c r="E11" s="15">
        <v>9</v>
      </c>
      <c r="F11" s="19"/>
      <c r="G11" s="19">
        <v>1</v>
      </c>
      <c r="H11" s="19"/>
      <c r="I11" s="19"/>
      <c r="J11" s="19">
        <v>3</v>
      </c>
      <c r="K11" s="19"/>
      <c r="L11" s="19"/>
      <c r="M11" s="19">
        <v>1</v>
      </c>
      <c r="N11" s="19"/>
      <c r="O11" s="19"/>
      <c r="P11" s="19">
        <v>2</v>
      </c>
      <c r="Q11" s="19">
        <v>1</v>
      </c>
      <c r="R11" s="35">
        <f t="shared" si="0"/>
        <v>8</v>
      </c>
      <c r="S11" s="19">
        <v>1</v>
      </c>
      <c r="T11" s="19">
        <v>3</v>
      </c>
      <c r="U11" s="19">
        <v>1</v>
      </c>
      <c r="V11" s="19">
        <v>3</v>
      </c>
      <c r="W11" s="35">
        <f t="shared" si="1"/>
        <v>8</v>
      </c>
    </row>
    <row r="12" spans="1:23" ht="12.75">
      <c r="A12" s="6" t="s">
        <v>26</v>
      </c>
      <c r="B12" s="6" t="s">
        <v>30</v>
      </c>
      <c r="C12" s="15">
        <f>R12</f>
        <v>12</v>
      </c>
      <c r="D12" s="6" t="s">
        <v>56</v>
      </c>
      <c r="E12" s="15">
        <v>6</v>
      </c>
      <c r="F12" s="19">
        <v>1</v>
      </c>
      <c r="G12" s="19">
        <v>1</v>
      </c>
      <c r="H12" s="19"/>
      <c r="I12" s="19"/>
      <c r="J12" s="19"/>
      <c r="K12" s="19"/>
      <c r="L12" s="19">
        <v>1</v>
      </c>
      <c r="M12" s="19"/>
      <c r="N12" s="19"/>
      <c r="O12" s="19">
        <v>1</v>
      </c>
      <c r="P12" s="19">
        <v>6</v>
      </c>
      <c r="Q12" s="19">
        <v>2</v>
      </c>
      <c r="R12" s="35">
        <f t="shared" si="0"/>
        <v>12</v>
      </c>
      <c r="S12" s="19">
        <v>1</v>
      </c>
      <c r="T12" s="19">
        <v>4</v>
      </c>
      <c r="U12" s="19">
        <v>5</v>
      </c>
      <c r="V12" s="19">
        <v>2</v>
      </c>
      <c r="W12" s="35">
        <f t="shared" si="1"/>
        <v>12</v>
      </c>
    </row>
    <row r="13" spans="1:23" ht="12.75">
      <c r="A13" s="6" t="s">
        <v>48</v>
      </c>
      <c r="B13" s="6" t="s">
        <v>56</v>
      </c>
      <c r="C13" s="15">
        <v>8</v>
      </c>
      <c r="D13" s="6" t="s">
        <v>30</v>
      </c>
      <c r="E13" s="15">
        <f>R13</f>
        <v>7</v>
      </c>
      <c r="F13" s="19"/>
      <c r="G13" s="19">
        <v>1</v>
      </c>
      <c r="H13" s="19"/>
      <c r="I13" s="19"/>
      <c r="J13" s="19">
        <v>2</v>
      </c>
      <c r="K13" s="19"/>
      <c r="L13" s="19"/>
      <c r="M13" s="19"/>
      <c r="N13" s="19"/>
      <c r="O13" s="19">
        <v>1</v>
      </c>
      <c r="P13" s="19"/>
      <c r="Q13" s="19">
        <v>3</v>
      </c>
      <c r="R13" s="35">
        <f t="shared" si="0"/>
        <v>7</v>
      </c>
      <c r="S13" s="19">
        <v>2</v>
      </c>
      <c r="T13" s="19">
        <v>3</v>
      </c>
      <c r="U13" s="19">
        <v>0</v>
      </c>
      <c r="V13" s="19">
        <v>2</v>
      </c>
      <c r="W13" s="35">
        <f t="shared" si="1"/>
        <v>7</v>
      </c>
    </row>
    <row r="14" spans="1:23" ht="12.75">
      <c r="A14" s="6" t="s">
        <v>50</v>
      </c>
      <c r="B14" s="6" t="s">
        <v>55</v>
      </c>
      <c r="C14" s="15">
        <v>0</v>
      </c>
      <c r="D14" s="6" t="s">
        <v>30</v>
      </c>
      <c r="E14" s="15">
        <f>R14</f>
        <v>0</v>
      </c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35">
        <f t="shared" si="0"/>
        <v>0</v>
      </c>
      <c r="S14" s="19"/>
      <c r="T14" s="19"/>
      <c r="U14" s="19"/>
      <c r="V14" s="19"/>
      <c r="W14" s="35">
        <f t="shared" si="1"/>
        <v>0</v>
      </c>
    </row>
    <row r="15" spans="1:23" ht="12.75">
      <c r="A15" s="6" t="s">
        <v>54</v>
      </c>
      <c r="B15" s="6" t="s">
        <v>30</v>
      </c>
      <c r="C15" s="15">
        <f>R15</f>
        <v>0</v>
      </c>
      <c r="D15" s="17" t="s">
        <v>52</v>
      </c>
      <c r="E15" s="15">
        <v>0</v>
      </c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35">
        <f t="shared" si="0"/>
        <v>0</v>
      </c>
      <c r="S15" s="19"/>
      <c r="T15" s="19"/>
      <c r="U15" s="19"/>
      <c r="V15" s="19"/>
      <c r="W15" s="35">
        <f t="shared" si="1"/>
        <v>0</v>
      </c>
    </row>
    <row r="16" spans="1:23" ht="12.75">
      <c r="A16" s="14" t="s">
        <v>23</v>
      </c>
      <c r="B16" s="14"/>
      <c r="C16" s="14"/>
      <c r="D16" s="14"/>
      <c r="E16" s="14"/>
      <c r="F16" s="20">
        <f>SUM(F9:F15)</f>
        <v>5</v>
      </c>
      <c r="G16" s="20">
        <f aca="true" t="shared" si="2" ref="G16:Q16">SUM(G9:G15)</f>
        <v>18</v>
      </c>
      <c r="H16" s="20">
        <f t="shared" si="2"/>
        <v>5</v>
      </c>
      <c r="I16" s="20">
        <f t="shared" si="2"/>
        <v>0</v>
      </c>
      <c r="J16" s="20">
        <f t="shared" si="2"/>
        <v>15</v>
      </c>
      <c r="K16" s="20">
        <f t="shared" si="2"/>
        <v>4</v>
      </c>
      <c r="L16" s="20">
        <f t="shared" si="2"/>
        <v>7</v>
      </c>
      <c r="M16" s="20">
        <f t="shared" si="2"/>
        <v>9</v>
      </c>
      <c r="N16" s="20">
        <f t="shared" si="2"/>
        <v>4</v>
      </c>
      <c r="O16" s="20">
        <f t="shared" si="2"/>
        <v>10</v>
      </c>
      <c r="P16" s="20">
        <f t="shared" si="2"/>
        <v>21</v>
      </c>
      <c r="Q16" s="20">
        <f t="shared" si="2"/>
        <v>26</v>
      </c>
      <c r="R16" s="35">
        <f t="shared" si="0"/>
        <v>124</v>
      </c>
      <c r="S16" s="20">
        <f>SUM(S10:S15)</f>
        <v>8</v>
      </c>
      <c r="T16" s="20">
        <f>SUM(T10:T15)</f>
        <v>14</v>
      </c>
      <c r="U16" s="20">
        <f>SUM(U10:U15)</f>
        <v>7</v>
      </c>
      <c r="V16" s="20">
        <f>SUM(V10:V15)</f>
        <v>9</v>
      </c>
      <c r="W16" s="35">
        <f>SUM(W9:W15)</f>
        <v>124</v>
      </c>
    </row>
    <row r="53" ht="12.75">
      <c r="B53" s="50"/>
    </row>
    <row r="54" ht="12.75">
      <c r="B54" s="6"/>
    </row>
  </sheetData>
  <mergeCells count="1">
    <mergeCell ref="A9:D9"/>
  </mergeCells>
  <printOptions/>
  <pageMargins left="0.75" right="0.75" top="1" bottom="1" header="0.5" footer="0.5"/>
  <pageSetup orientation="portrait" paperSize="9" r:id="rId2"/>
  <ignoredErrors>
    <ignoredError sqref="R13:R15 R10:R12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Tihanyi Gábor</cp:lastModifiedBy>
  <dcterms:created xsi:type="dcterms:W3CDTF">2006-10-22T07:04:27Z</dcterms:created>
  <dcterms:modified xsi:type="dcterms:W3CDTF">2007-02-03T21:41:41Z</dcterms:modified>
  <cp:category/>
  <cp:version/>
  <cp:contentType/>
  <cp:contentStatus/>
</cp:coreProperties>
</file>